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COMMERCIO" sheetId="1" r:id="rId1"/>
    <sheet name=" " sheetId="2" r:id="rId2"/>
    <sheet name="Foglio1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1" l="1"/>
  <c r="B36" i="1"/>
  <c r="B34" i="1"/>
  <c r="E25" i="1"/>
  <c r="E23" i="1"/>
  <c r="B16" i="1"/>
  <c r="B14" i="1"/>
  <c r="E36" i="1" l="1"/>
  <c r="E34" i="1"/>
  <c r="E21" i="1"/>
  <c r="E16" i="1" l="1"/>
  <c r="E14" i="1"/>
</calcChain>
</file>

<file path=xl/sharedStrings.xml><?xml version="1.0" encoding="utf-8"?>
<sst xmlns="http://schemas.openxmlformats.org/spreadsheetml/2006/main" count="28" uniqueCount="25">
  <si>
    <t>CALCOLO CONTRIBUTO DI COSTRUZIONE</t>
  </si>
  <si>
    <t>(vedi Allegato n. 2 alla delibera C.C. 121/2019 e s.m.i.)</t>
  </si>
  <si>
    <t>U1 nuova costruzione interna al T.U</t>
  </si>
  <si>
    <t>U2 nuova costruzione interna al T.U.</t>
  </si>
  <si>
    <t>TOTALE</t>
  </si>
  <si>
    <t xml:space="preserve">Media valori OMI </t>
  </si>
  <si>
    <t>MQ</t>
  </si>
  <si>
    <t xml:space="preserve"> €/MQ</t>
  </si>
  <si>
    <t>MIN</t>
  </si>
  <si>
    <t>MAX</t>
  </si>
  <si>
    <t xml:space="preserve">CALCOLO MONETIZZAZIONE STANDARD </t>
  </si>
  <si>
    <t>(vedi Allegato n. 5 alla delibera C.C. 121/2019 e s.m.i.)</t>
  </si>
  <si>
    <t>Superficie Utile netta (SU)</t>
  </si>
  <si>
    <t>A = media valori OMI × 0,475</t>
  </si>
  <si>
    <t>%</t>
  </si>
  <si>
    <t>TOTALE U1 + U2 + Qcc + P + V</t>
  </si>
  <si>
    <t>Monetizzazione Parcheggi pubblici (P)</t>
  </si>
  <si>
    <t>Monetizzazione Verde pubblico (V)</t>
  </si>
  <si>
    <r>
      <t>Intervento:</t>
    </r>
    <r>
      <rPr>
        <b/>
        <sz val="18"/>
        <color theme="1"/>
        <rFont val="Times New Roman"/>
        <family val="1"/>
      </rPr>
      <t xml:space="preserve"> nuova costruzione/ampliamento </t>
    </r>
  </si>
  <si>
    <r>
      <t xml:space="preserve">Ubicazione: </t>
    </r>
    <r>
      <rPr>
        <b/>
        <sz val="18"/>
        <color theme="1"/>
        <rFont val="Times New Roman"/>
        <family val="1"/>
      </rPr>
      <t>zona industriale entro Territorio Urbanizzato</t>
    </r>
  </si>
  <si>
    <r>
      <t>Attività:</t>
    </r>
    <r>
      <rPr>
        <b/>
        <sz val="18"/>
        <color theme="1"/>
        <rFont val="Times New Roman"/>
        <family val="1"/>
      </rPr>
      <t xml:space="preserve"> COMMERCIALE</t>
    </r>
  </si>
  <si>
    <t>Valori OMI di zona per spazi commerciali</t>
  </si>
  <si>
    <r>
      <t xml:space="preserve">QCC = A ×  SC × 0,07            </t>
    </r>
    <r>
      <rPr>
        <sz val="10"/>
        <color theme="1"/>
        <rFont val="Times New Roman"/>
        <family val="1"/>
      </rPr>
      <t>(SC = SU + 60 % SA)</t>
    </r>
  </si>
  <si>
    <r>
      <t xml:space="preserve">Il presente foglio di calcolo è relativo al caso specifico e </t>
    </r>
    <r>
      <rPr>
        <b/>
        <u/>
        <sz val="14"/>
        <color theme="1"/>
        <rFont val="Calibri"/>
        <family val="2"/>
        <scheme val="minor"/>
      </rPr>
      <t>puramente indicativo</t>
    </r>
    <r>
      <rPr>
        <b/>
        <sz val="14"/>
        <color theme="1"/>
        <rFont val="Calibri"/>
        <family val="2"/>
        <scheme val="minor"/>
      </rPr>
      <t xml:space="preserve"> (non tiene conto dell'eventuale aliquota per ERS, contributo straordinario, convenzione a scomputo, ecc.): il calcolo del contributo di costruzione va comunque effettuato e verificato in base alle disposizioni di cui alla delibera di CC 121/2019 e suoi allegati</t>
    </r>
  </si>
  <si>
    <t>NOTA: inserire SOLO i valori in rosso cioè la Su di progetto e i valori OMI desunti dalla banca dati dell'Agenzia delle Entrate e relativi all'area oggetto di intervento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</si>
</sst>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[Red]\-#,##0\ &quot;€&quot;"/>
    <numFmt numFmtId="165" formatCode="#,##0.00\ &quot;€&quot;;[Red]\-#,##0.00\ &quot;€&quot;"/>
    <numFmt numFmtId="166" formatCode="_-* #,##0.00\ &quot;€&quot;_-;\-* #,##0.00\ &quot;€&quot;_-;_-* &quot;-&quot;??\ &quot;€&quot;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Times New Roman"/>
      <family val="1"/>
    </font>
    <font>
      <sz val="12"/>
      <color rgb="FFFF0000"/>
      <name val="Calibri"/>
      <family val="2"/>
      <scheme val="minor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2" fontId="2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166" fontId="2" fillId="0" borderId="0" xfId="2" applyFont="1" applyAlignment="1">
      <alignment horizontal="center" vertical="center"/>
    </xf>
    <xf numFmtId="166" fontId="5" fillId="0" borderId="0" xfId="2" applyFont="1"/>
    <xf numFmtId="0" fontId="7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66" fontId="5" fillId="0" borderId="0" xfId="2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5" fillId="0" borderId="0" xfId="1" applyFont="1"/>
    <xf numFmtId="2" fontId="8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/>
    </xf>
    <xf numFmtId="166" fontId="7" fillId="0" borderId="0" xfId="0" applyNumberFormat="1" applyFont="1"/>
    <xf numFmtId="44" fontId="7" fillId="0" borderId="0" xfId="0" applyNumberFormat="1" applyFont="1"/>
    <xf numFmtId="166" fontId="7" fillId="0" borderId="0" xfId="2" applyFont="1"/>
    <xf numFmtId="8" fontId="13" fillId="0" borderId="0" xfId="0" applyNumberFormat="1" applyFont="1"/>
    <xf numFmtId="165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0" fillId="0" borderId="0" xfId="0" applyAlignment="1">
      <alignment wrapText="1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topLeftCell="A19" workbookViewId="0">
      <selection activeCell="B12" sqref="B12"/>
    </sheetView>
  </sheetViews>
  <sheetFormatPr defaultRowHeight="15" x14ac:dyDescent="0.25"/>
  <cols>
    <col min="1" max="1" width="65" customWidth="1"/>
    <col min="2" max="2" width="18.42578125" customWidth="1"/>
    <col min="3" max="3" width="13.7109375" customWidth="1"/>
    <col min="4" max="4" width="12.140625" customWidth="1"/>
    <col min="5" max="5" width="15.28515625" customWidth="1"/>
  </cols>
  <sheetData>
    <row r="1" spans="1:5" ht="23.25" x14ac:dyDescent="0.35">
      <c r="A1" s="29" t="s">
        <v>20</v>
      </c>
      <c r="B1" s="30"/>
      <c r="C1" s="30"/>
      <c r="D1" s="30"/>
      <c r="E1" s="30"/>
    </row>
    <row r="2" spans="1:5" ht="23.25" x14ac:dyDescent="0.35">
      <c r="A2" s="29" t="s">
        <v>18</v>
      </c>
      <c r="B2" s="30"/>
      <c r="C2" s="30"/>
      <c r="D2" s="30"/>
      <c r="E2" s="30"/>
    </row>
    <row r="3" spans="1:5" ht="23.25" x14ac:dyDescent="0.35">
      <c r="A3" s="29" t="s">
        <v>19</v>
      </c>
      <c r="B3" s="30"/>
      <c r="C3" s="30"/>
      <c r="D3" s="30"/>
      <c r="E3" s="30"/>
    </row>
    <row r="5" spans="1:5" ht="39.75" customHeight="1" x14ac:dyDescent="0.25">
      <c r="A5" s="34" t="s">
        <v>24</v>
      </c>
      <c r="B5" s="34"/>
      <c r="C5" s="34"/>
      <c r="D5" s="34"/>
      <c r="E5" s="34"/>
    </row>
    <row r="7" spans="1:5" ht="37.5" customHeight="1" x14ac:dyDescent="0.25">
      <c r="A7" s="31" t="s">
        <v>0</v>
      </c>
      <c r="B7" s="31"/>
      <c r="C7" s="32"/>
      <c r="D7" s="32"/>
      <c r="E7" s="32"/>
    </row>
    <row r="8" spans="1:5" ht="15.75" customHeight="1" x14ac:dyDescent="0.25">
      <c r="A8" s="33" t="s">
        <v>1</v>
      </c>
      <c r="B8" s="33"/>
      <c r="C8" s="32"/>
      <c r="D8" s="32"/>
      <c r="E8" s="32"/>
    </row>
    <row r="9" spans="1:5" ht="15.75" customHeight="1" x14ac:dyDescent="0.25">
      <c r="A9" s="1"/>
      <c r="B9" s="1"/>
    </row>
    <row r="10" spans="1:5" ht="15.75" x14ac:dyDescent="0.25">
      <c r="B10" s="4" t="s">
        <v>6</v>
      </c>
      <c r="C10" s="4" t="s">
        <v>7</v>
      </c>
      <c r="E10" s="10" t="s">
        <v>4</v>
      </c>
    </row>
    <row r="12" spans="1:5" ht="15.75" x14ac:dyDescent="0.25">
      <c r="A12" s="2" t="s">
        <v>12</v>
      </c>
      <c r="B12" s="18">
        <v>10</v>
      </c>
      <c r="C12" s="5"/>
      <c r="D12" s="5"/>
      <c r="E12" s="5"/>
    </row>
    <row r="13" spans="1:5" ht="15.75" x14ac:dyDescent="0.25">
      <c r="A13" s="5"/>
      <c r="B13" s="5"/>
      <c r="C13" s="5"/>
      <c r="D13" s="5"/>
      <c r="E13" s="5"/>
    </row>
    <row r="14" spans="1:5" ht="15.75" x14ac:dyDescent="0.25">
      <c r="A14" s="3" t="s">
        <v>2</v>
      </c>
      <c r="B14" s="6">
        <f>B12</f>
        <v>10</v>
      </c>
      <c r="C14" s="7">
        <v>51</v>
      </c>
      <c r="D14" s="5"/>
      <c r="E14" s="26">
        <f>B14*C14</f>
        <v>510</v>
      </c>
    </row>
    <row r="15" spans="1:5" ht="15.75" x14ac:dyDescent="0.25">
      <c r="A15" s="5"/>
      <c r="B15" s="5"/>
      <c r="C15" s="5"/>
      <c r="D15" s="5"/>
      <c r="E15" s="27"/>
    </row>
    <row r="16" spans="1:5" ht="15.75" x14ac:dyDescent="0.25">
      <c r="A16" s="3" t="s">
        <v>3</v>
      </c>
      <c r="B16" s="7">
        <f>B12</f>
        <v>10</v>
      </c>
      <c r="C16" s="7">
        <v>66</v>
      </c>
      <c r="D16" s="5"/>
      <c r="E16" s="26">
        <f>B16*C16</f>
        <v>660</v>
      </c>
    </row>
    <row r="17" spans="1:5" ht="15.75" x14ac:dyDescent="0.25">
      <c r="A17" s="3"/>
      <c r="B17" s="7"/>
      <c r="C17" s="7"/>
      <c r="D17" s="5"/>
      <c r="E17" s="19"/>
    </row>
    <row r="18" spans="1:5" ht="15.75" x14ac:dyDescent="0.25">
      <c r="A18" s="5"/>
      <c r="B18" s="12" t="s">
        <v>8</v>
      </c>
      <c r="C18" s="12" t="s">
        <v>9</v>
      </c>
      <c r="D18" s="5"/>
      <c r="E18" s="5"/>
    </row>
    <row r="19" spans="1:5" ht="15.75" x14ac:dyDescent="0.25">
      <c r="A19" s="3" t="s">
        <v>21</v>
      </c>
      <c r="B19" s="21">
        <v>1100</v>
      </c>
      <c r="C19" s="21">
        <v>1600</v>
      </c>
      <c r="D19" s="5"/>
      <c r="E19" s="5"/>
    </row>
    <row r="20" spans="1:5" ht="15.75" x14ac:dyDescent="0.25">
      <c r="A20" s="5"/>
      <c r="B20" s="5"/>
      <c r="C20" s="5"/>
      <c r="D20" s="5"/>
      <c r="E20" s="5"/>
    </row>
    <row r="21" spans="1:5" ht="15.75" x14ac:dyDescent="0.25">
      <c r="A21" s="3" t="s">
        <v>5</v>
      </c>
      <c r="B21" s="5"/>
      <c r="C21" s="5"/>
      <c r="D21" s="5"/>
      <c r="E21" s="8">
        <f>(B19+C19)/2</f>
        <v>1350</v>
      </c>
    </row>
    <row r="22" spans="1:5" ht="15.75" x14ac:dyDescent="0.25">
      <c r="A22" s="5"/>
      <c r="B22" s="5"/>
      <c r="C22" s="5"/>
      <c r="D22" s="5"/>
      <c r="E22" s="5"/>
    </row>
    <row r="23" spans="1:5" ht="15.75" x14ac:dyDescent="0.25">
      <c r="A23" s="2" t="s">
        <v>13</v>
      </c>
      <c r="B23" s="11"/>
      <c r="C23" s="5"/>
      <c r="D23" s="5"/>
      <c r="E23" s="9">
        <f>E21*0.475</f>
        <v>641.25</v>
      </c>
    </row>
    <row r="24" spans="1:5" ht="15.75" x14ac:dyDescent="0.25">
      <c r="A24" s="5"/>
      <c r="B24" s="5"/>
      <c r="C24" s="5"/>
      <c r="D24" s="5"/>
      <c r="E24" s="5"/>
    </row>
    <row r="25" spans="1:5" ht="15.75" x14ac:dyDescent="0.25">
      <c r="A25" s="3" t="s">
        <v>22</v>
      </c>
      <c r="B25" s="12"/>
      <c r="C25" s="5"/>
      <c r="D25" s="5"/>
      <c r="E25" s="24">
        <f>E23*B12*0.07</f>
        <v>448.87500000000006</v>
      </c>
    </row>
    <row r="26" spans="1:5" ht="15.75" x14ac:dyDescent="0.25">
      <c r="A26" s="5"/>
      <c r="B26" s="5"/>
      <c r="C26" s="5"/>
      <c r="D26" s="5"/>
      <c r="E26" s="5"/>
    </row>
    <row r="27" spans="1:5" ht="15.75" x14ac:dyDescent="0.25">
      <c r="A27" s="5"/>
      <c r="B27" s="5"/>
      <c r="C27" s="5"/>
      <c r="D27" s="5"/>
      <c r="E27" s="5"/>
    </row>
    <row r="28" spans="1:5" ht="15.75" x14ac:dyDescent="0.25">
      <c r="A28" s="5"/>
      <c r="B28" s="5"/>
      <c r="C28" s="5"/>
      <c r="D28" s="5"/>
      <c r="E28" s="5"/>
    </row>
    <row r="29" spans="1:5" ht="30.75" customHeight="1" x14ac:dyDescent="0.25">
      <c r="A29" s="31" t="s">
        <v>10</v>
      </c>
      <c r="B29" s="31"/>
      <c r="C29" s="32"/>
      <c r="D29" s="32"/>
      <c r="E29" s="32"/>
    </row>
    <row r="30" spans="1:5" ht="15.75" customHeight="1" x14ac:dyDescent="0.25">
      <c r="A30" s="33" t="s">
        <v>11</v>
      </c>
      <c r="B30" s="33"/>
      <c r="C30" s="32"/>
      <c r="D30" s="32"/>
      <c r="E30" s="32"/>
    </row>
    <row r="31" spans="1:5" ht="15.75" x14ac:dyDescent="0.25">
      <c r="A31" s="5"/>
      <c r="B31" s="5"/>
      <c r="C31" s="5"/>
      <c r="D31" s="5"/>
      <c r="E31" s="5"/>
    </row>
    <row r="32" spans="1:5" ht="15.75" x14ac:dyDescent="0.25">
      <c r="A32" s="5"/>
      <c r="B32" s="13" t="s">
        <v>6</v>
      </c>
      <c r="C32" s="16" t="s">
        <v>14</v>
      </c>
      <c r="D32" s="13" t="s">
        <v>7</v>
      </c>
      <c r="E32" s="13" t="s">
        <v>4</v>
      </c>
    </row>
    <row r="33" spans="1:5" ht="15.75" x14ac:dyDescent="0.25">
      <c r="A33" s="5"/>
      <c r="B33" s="16"/>
      <c r="C33" s="16"/>
      <c r="D33" s="16"/>
      <c r="E33" s="16"/>
    </row>
    <row r="34" spans="1:5" ht="15.75" x14ac:dyDescent="0.25">
      <c r="A34" s="3" t="s">
        <v>16</v>
      </c>
      <c r="B34" s="14">
        <f>B12</f>
        <v>10</v>
      </c>
      <c r="C34" s="16">
        <v>0.4</v>
      </c>
      <c r="D34" s="15">
        <v>50</v>
      </c>
      <c r="E34" s="20">
        <f>B34*C34*D34</f>
        <v>200</v>
      </c>
    </row>
    <row r="35" spans="1:5" ht="15.75" x14ac:dyDescent="0.25">
      <c r="A35" s="5"/>
      <c r="B35" s="5"/>
      <c r="C35" s="5"/>
      <c r="D35" s="5"/>
      <c r="E35" s="5"/>
    </row>
    <row r="36" spans="1:5" ht="15.75" x14ac:dyDescent="0.25">
      <c r="A36" s="3" t="s">
        <v>17</v>
      </c>
      <c r="B36" s="14">
        <f>B12</f>
        <v>10</v>
      </c>
      <c r="C36" s="16">
        <v>0.6</v>
      </c>
      <c r="D36" s="15">
        <v>50</v>
      </c>
      <c r="E36" s="20">
        <f>B36*C36*D36</f>
        <v>300</v>
      </c>
    </row>
    <row r="40" spans="1:5" ht="18.75" x14ac:dyDescent="0.3">
      <c r="A40" s="5" t="s">
        <v>15</v>
      </c>
      <c r="B40" s="25">
        <f>E14+E16+E25+E34+E36</f>
        <v>2118.875</v>
      </c>
    </row>
    <row r="41" spans="1:5" ht="27.75" customHeight="1" x14ac:dyDescent="0.25"/>
    <row r="42" spans="1:5" ht="77.25" customHeight="1" x14ac:dyDescent="0.3">
      <c r="A42" s="28" t="s">
        <v>23</v>
      </c>
      <c r="B42" s="28"/>
      <c r="C42" s="28"/>
      <c r="D42" s="28"/>
      <c r="E42" s="28"/>
    </row>
  </sheetData>
  <mergeCells count="9">
    <mergeCell ref="A42:E42"/>
    <mergeCell ref="A1:E1"/>
    <mergeCell ref="A2:E2"/>
    <mergeCell ref="A3:E3"/>
    <mergeCell ref="A7:E7"/>
    <mergeCell ref="A8:E8"/>
    <mergeCell ref="A29:E29"/>
    <mergeCell ref="A30:E30"/>
    <mergeCell ref="A5:E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workbookViewId="0">
      <selection activeCell="A43" sqref="A43"/>
    </sheetView>
  </sheetViews>
  <sheetFormatPr defaultRowHeight="15" x14ac:dyDescent="0.25"/>
  <cols>
    <col min="1" max="1" width="10.42578125" customWidth="1"/>
    <col min="2" max="2" width="8.85546875" customWidth="1"/>
    <col min="3" max="3" width="8.140625" customWidth="1"/>
    <col min="4" max="4" width="10.140625" customWidth="1"/>
    <col min="5" max="5" width="14" customWidth="1"/>
  </cols>
  <sheetData>
    <row r="2" spans="1:5" ht="17.25" customHeight="1" x14ac:dyDescent="0.25">
      <c r="B2" s="13"/>
      <c r="C2" s="12"/>
      <c r="D2" s="13"/>
      <c r="E2" s="13"/>
    </row>
    <row r="3" spans="1:5" ht="15.75" x14ac:dyDescent="0.25">
      <c r="B3" s="5"/>
      <c r="C3" s="5"/>
      <c r="D3" s="5"/>
    </row>
    <row r="4" spans="1:5" ht="15.75" x14ac:dyDescent="0.25">
      <c r="A4" s="3"/>
      <c r="B4" s="14"/>
      <c r="C4" s="14"/>
      <c r="D4" s="17"/>
      <c r="E4" s="22"/>
    </row>
    <row r="5" spans="1:5" ht="15.75" x14ac:dyDescent="0.25">
      <c r="B5" s="14"/>
      <c r="C5" s="16"/>
      <c r="D5" s="17"/>
    </row>
    <row r="6" spans="1:5" ht="15.75" x14ac:dyDescent="0.25">
      <c r="A6" s="3"/>
      <c r="B6" s="14"/>
      <c r="C6" s="14"/>
      <c r="D6" s="17"/>
      <c r="E6" s="22"/>
    </row>
    <row r="9" spans="1:5" ht="15.75" x14ac:dyDescent="0.25">
      <c r="B9" s="23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COMMERCIO</vt:lpstr>
      <vt:lpstr> </vt:lpstr>
      <vt:lpstr>Foglio1</vt:lpstr>
    </vt:vector>
  </TitlesOfParts>
  <Company>Nuovo Circondario Imolese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Bacchilega</dc:creator>
  <cp:lastModifiedBy>Bartoli Fulvio</cp:lastModifiedBy>
  <dcterms:created xsi:type="dcterms:W3CDTF">2020-12-03T08:46:34Z</dcterms:created>
  <dcterms:modified xsi:type="dcterms:W3CDTF">2020-12-09T15:25:06Z</dcterms:modified>
</cp:coreProperties>
</file>